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00014648\Desktop\Personal Folder\"/>
    </mc:Choice>
  </mc:AlternateContent>
  <bookViews>
    <workbookView xWindow="0" yWindow="0" windowWidth="19200" windowHeight="7410"/>
  </bookViews>
  <sheets>
    <sheet name="17-18 Budget" sheetId="1" r:id="rId1"/>
    <sheet name="Detai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D15" i="1"/>
  <c r="G6" i="1" l="1"/>
  <c r="A25" i="2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C33" i="1" l="1"/>
  <c r="G14" i="1"/>
  <c r="G16" i="1"/>
  <c r="G17" i="1"/>
  <c r="D16" i="1"/>
  <c r="D6" i="1"/>
  <c r="G40" i="1" l="1"/>
  <c r="F50" i="1" l="1"/>
  <c r="E50" i="1"/>
  <c r="C50" i="1"/>
  <c r="B50" i="1"/>
  <c r="D48" i="1"/>
  <c r="D47" i="1"/>
  <c r="D46" i="1"/>
  <c r="D45" i="1"/>
  <c r="D44" i="1"/>
  <c r="D43" i="1"/>
  <c r="D41" i="1"/>
  <c r="D40" i="1"/>
  <c r="D39" i="1"/>
  <c r="D38" i="1"/>
  <c r="D37" i="1"/>
  <c r="D35" i="1"/>
  <c r="G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7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5" i="1"/>
  <c r="D5" i="1"/>
  <c r="G3" i="1"/>
  <c r="G50" i="1" l="1"/>
  <c r="D50" i="1"/>
</calcChain>
</file>

<file path=xl/sharedStrings.xml><?xml version="1.0" encoding="utf-8"?>
<sst xmlns="http://schemas.openxmlformats.org/spreadsheetml/2006/main" count="70" uniqueCount="67">
  <si>
    <t>2017 - 2018  Warder PTA Budget</t>
  </si>
  <si>
    <t>Budgeted Income</t>
  </si>
  <si>
    <t>Budgeted Expenses</t>
  </si>
  <si>
    <t>Budgeted Difference</t>
  </si>
  <si>
    <t>Actual Income</t>
  </si>
  <si>
    <t>Actual Expenses</t>
  </si>
  <si>
    <t>Actual Difference</t>
  </si>
  <si>
    <t>Beginning Balance</t>
  </si>
  <si>
    <t>6th Grade Graduation</t>
  </si>
  <si>
    <t>Academic Request - subs</t>
  </si>
  <si>
    <t>Ameritowne</t>
  </si>
  <si>
    <t>Bank Charges</t>
  </si>
  <si>
    <t>CPA - Taxes</t>
  </si>
  <si>
    <t>Empty Bowls</t>
  </si>
  <si>
    <t>Field Day</t>
  </si>
  <si>
    <t xml:space="preserve">Nighttime Outdoor Lab Activities </t>
  </si>
  <si>
    <t>Office Supplies</t>
  </si>
  <si>
    <t>Outdoor Lab</t>
  </si>
  <si>
    <t>Pomona After Prom</t>
  </si>
  <si>
    <t>Pomona High Trick or Treat Street</t>
  </si>
  <si>
    <t>PTA Appreciation</t>
  </si>
  <si>
    <t>PTA Insurance</t>
  </si>
  <si>
    <t>PTA Meeting Expenses</t>
  </si>
  <si>
    <t>PTA Training &amp; Education</t>
  </si>
  <si>
    <t>Retirement Parties</t>
  </si>
  <si>
    <t>School Enrichment / Recognition Awards</t>
  </si>
  <si>
    <t xml:space="preserve">Science Fair </t>
  </si>
  <si>
    <t>Secretary of State Registration</t>
  </si>
  <si>
    <t>Staff Appreciation Fund</t>
  </si>
  <si>
    <t>Tree of Life</t>
  </si>
  <si>
    <t>Box Tops</t>
  </si>
  <si>
    <t>Donations</t>
  </si>
  <si>
    <t xml:space="preserve">Fall Catalog Fundraiser </t>
  </si>
  <si>
    <t>Holiday Shop</t>
  </si>
  <si>
    <t>King Sooper Cards Income</t>
  </si>
  <si>
    <t>Membership</t>
  </si>
  <si>
    <t>Milk Caps</t>
  </si>
  <si>
    <t>Restaurant Nights</t>
  </si>
  <si>
    <t>Safeway Cards Income</t>
  </si>
  <si>
    <t>Spirit Wear</t>
  </si>
  <si>
    <t>Spring Fundraising Event</t>
  </si>
  <si>
    <t>Warder Carnival</t>
  </si>
  <si>
    <t>Warder Watch Newsletter</t>
  </si>
  <si>
    <t>Yearbook</t>
  </si>
  <si>
    <t>Totals</t>
  </si>
  <si>
    <t>EXPENSES</t>
  </si>
  <si>
    <t>Warder PTA Account</t>
  </si>
  <si>
    <t>INCOME</t>
  </si>
  <si>
    <t>Income</t>
  </si>
  <si>
    <t>Expense</t>
  </si>
  <si>
    <t>Back to School Night</t>
  </si>
  <si>
    <t>Memberships</t>
  </si>
  <si>
    <t>T-shirt Sales</t>
  </si>
  <si>
    <t>Credit Cards</t>
  </si>
  <si>
    <t>(minus fees)</t>
  </si>
  <si>
    <t>Carnival</t>
  </si>
  <si>
    <t>$5,428.55 in total.  Our expenses to date are $4,065.50.  Difference of $1,363.05</t>
  </si>
  <si>
    <t>Credit Cards - Carnival</t>
  </si>
  <si>
    <t>5th Grade Graduation</t>
  </si>
  <si>
    <t>Family Engagement / Advocacy</t>
  </si>
  <si>
    <t>Marketing (Including Website)</t>
  </si>
  <si>
    <t>Warder Dad's Society</t>
  </si>
  <si>
    <t>Classroom Support ($270 / Classroom)</t>
  </si>
  <si>
    <t>Catalog</t>
  </si>
  <si>
    <t>cash</t>
  </si>
  <si>
    <t>294 checks</t>
  </si>
  <si>
    <t>Field Trip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</si>
</sst>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3" fillId="0" borderId="0" xfId="0" applyNumberFormat="1" applyFont="1" applyAlignment="1"/>
    <xf numFmtId="44" fontId="2" fillId="0" borderId="0" xfId="0" applyNumberFormat="1" applyFont="1" applyAlignment="1"/>
    <xf numFmtId="44" fontId="3" fillId="2" borderId="1" xfId="0" applyNumberFormat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wrapText="1"/>
    </xf>
    <xf numFmtId="44" fontId="3" fillId="3" borderId="1" xfId="0" applyNumberFormat="1" applyFont="1" applyFill="1" applyBorder="1" applyAlignment="1">
      <alignment wrapText="1"/>
    </xf>
    <xf numFmtId="0" fontId="4" fillId="0" borderId="0" xfId="0" applyFont="1" applyBorder="1"/>
    <xf numFmtId="44" fontId="5" fillId="0" borderId="0" xfId="0" applyNumberFormat="1" applyFont="1" applyBorder="1"/>
    <xf numFmtId="44" fontId="5" fillId="4" borderId="0" xfId="0" applyNumberFormat="1" applyFont="1" applyFill="1" applyBorder="1"/>
    <xf numFmtId="0" fontId="5" fillId="0" borderId="1" xfId="0" applyFont="1" applyBorder="1"/>
    <xf numFmtId="44" fontId="5" fillId="0" borderId="1" xfId="0" applyNumberFormat="1" applyFont="1" applyBorder="1"/>
    <xf numFmtId="44" fontId="5" fillId="4" borderId="1" xfId="0" applyNumberFormat="1" applyFont="1" applyFill="1" applyBorder="1"/>
    <xf numFmtId="0" fontId="5" fillId="0" borderId="2" xfId="0" applyFont="1" applyFill="1" applyBorder="1"/>
    <xf numFmtId="44" fontId="5" fillId="0" borderId="2" xfId="0" applyNumberFormat="1" applyFont="1" applyBorder="1"/>
    <xf numFmtId="44" fontId="5" fillId="4" borderId="2" xfId="0" applyNumberFormat="1" applyFont="1" applyFill="1" applyBorder="1"/>
    <xf numFmtId="0" fontId="5" fillId="0" borderId="2" xfId="0" applyFont="1" applyBorder="1"/>
    <xf numFmtId="44" fontId="5" fillId="0" borderId="2" xfId="0" applyNumberFormat="1" applyFont="1" applyFill="1" applyBorder="1"/>
    <xf numFmtId="0" fontId="5" fillId="0" borderId="3" xfId="0" applyFont="1" applyFill="1" applyBorder="1"/>
    <xf numFmtId="44" fontId="5" fillId="0" borderId="3" xfId="0" applyNumberFormat="1" applyFont="1" applyBorder="1"/>
    <xf numFmtId="44" fontId="5" fillId="4" borderId="3" xfId="0" applyNumberFormat="1" applyFont="1" applyFill="1" applyBorder="1"/>
    <xf numFmtId="0" fontId="5" fillId="0" borderId="3" xfId="0" applyFont="1" applyBorder="1"/>
    <xf numFmtId="0" fontId="5" fillId="6" borderId="2" xfId="0" applyFont="1" applyFill="1" applyBorder="1"/>
    <xf numFmtId="44" fontId="5" fillId="6" borderId="2" xfId="0" applyNumberFormat="1" applyFont="1" applyFill="1" applyBorder="1"/>
    <xf numFmtId="44" fontId="5" fillId="6" borderId="2" xfId="1" applyFont="1" applyFill="1" applyBorder="1"/>
    <xf numFmtId="0" fontId="0" fillId="7" borderId="0" xfId="0" applyFill="1"/>
    <xf numFmtId="0" fontId="5" fillId="8" borderId="0" xfId="0" applyFont="1" applyFill="1"/>
    <xf numFmtId="44" fontId="5" fillId="8" borderId="3" xfId="0" applyNumberFormat="1" applyFont="1" applyFill="1" applyBorder="1"/>
    <xf numFmtId="8" fontId="0" fillId="0" borderId="0" xfId="0" applyNumberFormat="1"/>
    <xf numFmtId="0" fontId="4" fillId="5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pane ySplit="1" topLeftCell="A2" activePane="bottomLeft" state="frozen"/>
      <selection pane="bottomLeft" activeCell="D33" sqref="D33"/>
    </sheetView>
  </sheetViews>
  <sheetFormatPr defaultRowHeight="15" x14ac:dyDescent="0.25"/>
  <cols>
    <col min="1" max="1" width="33.42578125" customWidth="1"/>
    <col min="2" max="2" width="15" customWidth="1"/>
    <col min="3" max="3" width="14.42578125" customWidth="1"/>
    <col min="4" max="4" width="15.42578125" customWidth="1"/>
    <col min="5" max="5" width="12.85546875" customWidth="1"/>
    <col min="6" max="6" width="13.7109375" customWidth="1"/>
    <col min="7" max="7" width="14.85546875" customWidth="1"/>
  </cols>
  <sheetData>
    <row r="1" spans="1:7" ht="18.75" x14ac:dyDescent="0.3">
      <c r="A1" s="1"/>
      <c r="B1" s="2" t="s">
        <v>0</v>
      </c>
      <c r="C1" s="3"/>
      <c r="D1" s="4"/>
      <c r="E1" s="5" t="s">
        <v>48</v>
      </c>
      <c r="F1" s="5" t="s">
        <v>49</v>
      </c>
      <c r="G1" s="5"/>
    </row>
    <row r="2" spans="1:7" ht="90" customHeight="1" x14ac:dyDescent="0.3">
      <c r="A2" s="2" t="s">
        <v>46</v>
      </c>
      <c r="B2" s="6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</row>
    <row r="3" spans="1:7" ht="15.75" x14ac:dyDescent="0.25">
      <c r="A3" s="9" t="s">
        <v>7</v>
      </c>
      <c r="B3" s="10"/>
      <c r="C3" s="10"/>
      <c r="D3" s="10"/>
      <c r="E3" s="10"/>
      <c r="F3" s="10"/>
      <c r="G3" s="11">
        <f>SUM(E3-F3)</f>
        <v>0</v>
      </c>
    </row>
    <row r="4" spans="1:7" ht="15.75" x14ac:dyDescent="0.25">
      <c r="A4" s="31" t="s">
        <v>45</v>
      </c>
      <c r="B4" s="31"/>
      <c r="C4" s="31"/>
      <c r="D4" s="31"/>
      <c r="E4" s="31"/>
      <c r="F4" s="31"/>
      <c r="G4" s="31"/>
    </row>
    <row r="5" spans="1:7" ht="15.75" x14ac:dyDescent="0.25">
      <c r="A5" s="12" t="s">
        <v>8</v>
      </c>
      <c r="B5" s="13"/>
      <c r="C5" s="13">
        <v>300</v>
      </c>
      <c r="D5" s="13">
        <f t="shared" ref="D5:D32" si="0">SUM(B5-C5)</f>
        <v>-300</v>
      </c>
      <c r="E5" s="13"/>
      <c r="F5" s="13"/>
      <c r="G5" s="14">
        <f t="shared" ref="G5:G18" si="1">SUM(E5-F5)</f>
        <v>0</v>
      </c>
    </row>
    <row r="6" spans="1:7" ht="15.75" x14ac:dyDescent="0.25">
      <c r="A6" s="12" t="s">
        <v>58</v>
      </c>
      <c r="B6" s="13"/>
      <c r="C6" s="13">
        <v>300</v>
      </c>
      <c r="D6" s="13">
        <f t="shared" si="0"/>
        <v>-300</v>
      </c>
      <c r="E6" s="13"/>
      <c r="F6" s="13"/>
      <c r="G6" s="14">
        <f t="shared" si="1"/>
        <v>0</v>
      </c>
    </row>
    <row r="7" spans="1:7" ht="15.75" x14ac:dyDescent="0.25">
      <c r="A7" s="15" t="s">
        <v>9</v>
      </c>
      <c r="B7" s="16"/>
      <c r="C7" s="16">
        <v>2300</v>
      </c>
      <c r="D7" s="13">
        <f t="shared" si="0"/>
        <v>-2300</v>
      </c>
      <c r="E7" s="16"/>
      <c r="F7" s="16"/>
      <c r="G7" s="17">
        <f t="shared" si="1"/>
        <v>0</v>
      </c>
    </row>
    <row r="8" spans="1:7" ht="15.75" x14ac:dyDescent="0.25">
      <c r="A8" s="18" t="s">
        <v>10</v>
      </c>
      <c r="B8" s="16"/>
      <c r="C8" s="16">
        <v>100</v>
      </c>
      <c r="D8" s="13">
        <f t="shared" si="0"/>
        <v>-100</v>
      </c>
      <c r="E8" s="16"/>
      <c r="F8" s="16"/>
      <c r="G8" s="17">
        <f t="shared" si="1"/>
        <v>0</v>
      </c>
    </row>
    <row r="9" spans="1:7" ht="15.75" x14ac:dyDescent="0.25">
      <c r="A9" s="18" t="s">
        <v>11</v>
      </c>
      <c r="B9" s="16"/>
      <c r="C9" s="16">
        <v>200</v>
      </c>
      <c r="D9" s="13">
        <f t="shared" si="0"/>
        <v>-200</v>
      </c>
      <c r="E9" s="16"/>
      <c r="F9" s="16"/>
      <c r="G9" s="17">
        <f t="shared" si="1"/>
        <v>0</v>
      </c>
    </row>
    <row r="10" spans="1:7" ht="15.75" x14ac:dyDescent="0.25">
      <c r="A10" s="18" t="s">
        <v>62</v>
      </c>
      <c r="B10" s="16"/>
      <c r="C10" s="16">
        <v>6600</v>
      </c>
      <c r="D10" s="13">
        <f t="shared" si="0"/>
        <v>-6600</v>
      </c>
      <c r="E10" s="16"/>
      <c r="F10" s="16"/>
      <c r="G10" s="17">
        <f t="shared" si="1"/>
        <v>0</v>
      </c>
    </row>
    <row r="11" spans="1:7" ht="15.75" x14ac:dyDescent="0.25">
      <c r="A11" s="18" t="s">
        <v>12</v>
      </c>
      <c r="B11" s="16"/>
      <c r="C11" s="16">
        <v>200</v>
      </c>
      <c r="D11" s="13">
        <f t="shared" si="0"/>
        <v>-200</v>
      </c>
      <c r="E11" s="16"/>
      <c r="F11" s="16"/>
      <c r="G11" s="17">
        <f t="shared" si="1"/>
        <v>0</v>
      </c>
    </row>
    <row r="12" spans="1:7" ht="15.75" x14ac:dyDescent="0.25">
      <c r="A12" s="15" t="s">
        <v>13</v>
      </c>
      <c r="B12" s="16"/>
      <c r="C12" s="16">
        <v>600</v>
      </c>
      <c r="D12" s="13">
        <f t="shared" si="0"/>
        <v>-600</v>
      </c>
      <c r="E12" s="16"/>
      <c r="F12" s="16"/>
      <c r="G12" s="17">
        <f t="shared" si="1"/>
        <v>0</v>
      </c>
    </row>
    <row r="13" spans="1:7" ht="15.75" x14ac:dyDescent="0.25">
      <c r="A13" s="15" t="s">
        <v>59</v>
      </c>
      <c r="B13" s="16"/>
      <c r="C13" s="16">
        <v>3000</v>
      </c>
      <c r="D13" s="13">
        <f t="shared" si="0"/>
        <v>-3000</v>
      </c>
      <c r="E13" s="16"/>
      <c r="F13" s="16"/>
      <c r="G13" s="17">
        <f t="shared" si="1"/>
        <v>0</v>
      </c>
    </row>
    <row r="14" spans="1:7" ht="15.75" x14ac:dyDescent="0.25">
      <c r="A14" s="15" t="s">
        <v>14</v>
      </c>
      <c r="B14" s="16"/>
      <c r="C14" s="16">
        <v>50</v>
      </c>
      <c r="D14" s="13">
        <f t="shared" si="0"/>
        <v>-50</v>
      </c>
      <c r="E14" s="16"/>
      <c r="F14" s="16"/>
      <c r="G14" s="17">
        <f t="shared" si="1"/>
        <v>0</v>
      </c>
    </row>
    <row r="15" spans="1:7" ht="15.75" x14ac:dyDescent="0.25">
      <c r="A15" s="15" t="s">
        <v>66</v>
      </c>
      <c r="B15" s="16"/>
      <c r="C15" s="16">
        <v>250</v>
      </c>
      <c r="D15" s="13">
        <f t="shared" si="0"/>
        <v>-250</v>
      </c>
      <c r="E15" s="16"/>
      <c r="F15" s="16"/>
      <c r="G15" s="17">
        <f t="shared" si="1"/>
        <v>0</v>
      </c>
    </row>
    <row r="16" spans="1:7" ht="15.75" x14ac:dyDescent="0.25">
      <c r="A16" s="15" t="s">
        <v>60</v>
      </c>
      <c r="B16" s="16"/>
      <c r="C16" s="16">
        <v>450</v>
      </c>
      <c r="D16" s="13">
        <f t="shared" si="0"/>
        <v>-450</v>
      </c>
      <c r="E16" s="16">
        <v>250</v>
      </c>
      <c r="F16" s="16">
        <v>249.99</v>
      </c>
      <c r="G16" s="17">
        <f t="shared" si="1"/>
        <v>9.9999999999909051E-3</v>
      </c>
    </row>
    <row r="17" spans="1:7" ht="15.75" x14ac:dyDescent="0.25">
      <c r="A17" s="18" t="s">
        <v>15</v>
      </c>
      <c r="B17" s="16"/>
      <c r="C17" s="16">
        <v>250</v>
      </c>
      <c r="D17" s="13">
        <f t="shared" si="0"/>
        <v>-250</v>
      </c>
      <c r="E17" s="16"/>
      <c r="F17" s="16"/>
      <c r="G17" s="17">
        <f t="shared" si="1"/>
        <v>0</v>
      </c>
    </row>
    <row r="18" spans="1:7" ht="15.75" x14ac:dyDescent="0.25">
      <c r="A18" s="18" t="s">
        <v>16</v>
      </c>
      <c r="B18" s="16"/>
      <c r="C18" s="16">
        <v>100</v>
      </c>
      <c r="D18" s="13">
        <f t="shared" si="0"/>
        <v>-100</v>
      </c>
      <c r="E18" s="16"/>
      <c r="F18" s="16">
        <v>25.39</v>
      </c>
      <c r="G18" s="17">
        <f t="shared" si="1"/>
        <v>-25.39</v>
      </c>
    </row>
    <row r="19" spans="1:7" ht="15.75" x14ac:dyDescent="0.25">
      <c r="A19" s="15" t="s">
        <v>17</v>
      </c>
      <c r="B19" s="16"/>
      <c r="C19" s="16">
        <v>500</v>
      </c>
      <c r="D19" s="13">
        <f t="shared" si="0"/>
        <v>-500</v>
      </c>
      <c r="E19" s="16"/>
      <c r="F19" s="16"/>
      <c r="G19" s="17">
        <f>SUM(E19-F19)</f>
        <v>0</v>
      </c>
    </row>
    <row r="20" spans="1:7" ht="15.75" x14ac:dyDescent="0.25">
      <c r="A20" s="18" t="s">
        <v>18</v>
      </c>
      <c r="B20" s="16"/>
      <c r="C20" s="16">
        <v>100</v>
      </c>
      <c r="D20" s="13">
        <f t="shared" si="0"/>
        <v>-100</v>
      </c>
      <c r="E20" s="16"/>
      <c r="F20" s="16"/>
      <c r="G20" s="17">
        <f t="shared" ref="G20:G33" si="2">SUM(E20-F20)</f>
        <v>0</v>
      </c>
    </row>
    <row r="21" spans="1:7" ht="15.75" x14ac:dyDescent="0.25">
      <c r="A21" s="18" t="s">
        <v>19</v>
      </c>
      <c r="B21" s="16"/>
      <c r="C21" s="16">
        <v>50</v>
      </c>
      <c r="D21" s="13">
        <f t="shared" si="0"/>
        <v>-50</v>
      </c>
      <c r="E21" s="16"/>
      <c r="F21" s="16"/>
      <c r="G21" s="17">
        <f t="shared" si="2"/>
        <v>0</v>
      </c>
    </row>
    <row r="22" spans="1:7" ht="15.75" x14ac:dyDescent="0.25">
      <c r="A22" s="15" t="s">
        <v>20</v>
      </c>
      <c r="B22" s="16"/>
      <c r="C22" s="16">
        <v>100</v>
      </c>
      <c r="D22" s="13">
        <f t="shared" si="0"/>
        <v>-100</v>
      </c>
      <c r="E22" s="16"/>
      <c r="F22" s="16"/>
      <c r="G22" s="17">
        <f t="shared" si="2"/>
        <v>0</v>
      </c>
    </row>
    <row r="23" spans="1:7" ht="15.75" x14ac:dyDescent="0.25">
      <c r="A23" s="15" t="s">
        <v>21</v>
      </c>
      <c r="B23" s="16"/>
      <c r="C23" s="16">
        <v>195</v>
      </c>
      <c r="D23" s="13">
        <f t="shared" si="0"/>
        <v>-195</v>
      </c>
      <c r="E23" s="16"/>
      <c r="F23" s="16"/>
      <c r="G23" s="17">
        <f t="shared" si="2"/>
        <v>0</v>
      </c>
    </row>
    <row r="24" spans="1:7" ht="15.75" x14ac:dyDescent="0.25">
      <c r="A24" s="18" t="s">
        <v>22</v>
      </c>
      <c r="B24" s="16"/>
      <c r="C24" s="16">
        <v>300</v>
      </c>
      <c r="D24" s="13">
        <f t="shared" si="0"/>
        <v>-300</v>
      </c>
      <c r="E24" s="16"/>
      <c r="F24" s="16"/>
      <c r="G24" s="17">
        <f t="shared" si="2"/>
        <v>0</v>
      </c>
    </row>
    <row r="25" spans="1:7" ht="15.75" x14ac:dyDescent="0.25">
      <c r="A25" s="15" t="s">
        <v>23</v>
      </c>
      <c r="B25" s="16"/>
      <c r="C25" s="16">
        <v>150</v>
      </c>
      <c r="D25" s="13">
        <f t="shared" si="0"/>
        <v>-150</v>
      </c>
      <c r="E25" s="19"/>
      <c r="F25" s="16"/>
      <c r="G25" s="17">
        <f t="shared" si="2"/>
        <v>0</v>
      </c>
    </row>
    <row r="26" spans="1:7" ht="15.75" x14ac:dyDescent="0.25">
      <c r="A26" s="15" t="s">
        <v>24</v>
      </c>
      <c r="B26" s="16"/>
      <c r="C26" s="16">
        <v>100</v>
      </c>
      <c r="D26" s="13">
        <f t="shared" si="0"/>
        <v>-100</v>
      </c>
      <c r="E26" s="16"/>
      <c r="F26" s="16"/>
      <c r="G26" s="17">
        <f t="shared" si="2"/>
        <v>0</v>
      </c>
    </row>
    <row r="27" spans="1:7" ht="15.75" x14ac:dyDescent="0.25">
      <c r="A27" s="15" t="s">
        <v>25</v>
      </c>
      <c r="B27" s="16"/>
      <c r="C27" s="16">
        <v>1000</v>
      </c>
      <c r="D27" s="13">
        <f t="shared" si="0"/>
        <v>-1000</v>
      </c>
      <c r="E27" s="16"/>
      <c r="F27" s="16"/>
      <c r="G27" s="17">
        <f t="shared" si="2"/>
        <v>0</v>
      </c>
    </row>
    <row r="28" spans="1:7" ht="15.75" x14ac:dyDescent="0.25">
      <c r="A28" s="20" t="s">
        <v>26</v>
      </c>
      <c r="B28" s="21"/>
      <c r="C28" s="21">
        <v>700</v>
      </c>
      <c r="D28" s="13">
        <f t="shared" si="0"/>
        <v>-700</v>
      </c>
      <c r="E28" s="21"/>
      <c r="F28" s="21"/>
      <c r="G28" s="22">
        <f t="shared" si="2"/>
        <v>0</v>
      </c>
    </row>
    <row r="29" spans="1:7" ht="15.75" x14ac:dyDescent="0.25">
      <c r="A29" s="20" t="s">
        <v>27</v>
      </c>
      <c r="B29" s="16"/>
      <c r="C29" s="16">
        <v>10</v>
      </c>
      <c r="D29" s="13">
        <f t="shared" si="0"/>
        <v>-10</v>
      </c>
      <c r="E29" s="16"/>
      <c r="F29" s="16"/>
      <c r="G29" s="17">
        <f t="shared" si="2"/>
        <v>0</v>
      </c>
    </row>
    <row r="30" spans="1:7" ht="15.75" x14ac:dyDescent="0.25">
      <c r="A30" s="23" t="s">
        <v>28</v>
      </c>
      <c r="B30" s="16"/>
      <c r="C30" s="16">
        <v>1100</v>
      </c>
      <c r="D30" s="13">
        <f t="shared" si="0"/>
        <v>-1100</v>
      </c>
      <c r="E30" s="16"/>
      <c r="F30" s="16">
        <v>154.44</v>
      </c>
      <c r="G30" s="17">
        <f t="shared" si="2"/>
        <v>-154.44</v>
      </c>
    </row>
    <row r="31" spans="1:7" ht="15.75" x14ac:dyDescent="0.25">
      <c r="A31" s="20" t="s">
        <v>29</v>
      </c>
      <c r="B31" s="16"/>
      <c r="C31" s="16">
        <v>60</v>
      </c>
      <c r="D31" s="13">
        <f t="shared" si="0"/>
        <v>-60</v>
      </c>
      <c r="E31" s="16"/>
      <c r="F31" s="16"/>
      <c r="G31" s="17">
        <f t="shared" si="2"/>
        <v>0</v>
      </c>
    </row>
    <row r="32" spans="1:7" ht="15.75" x14ac:dyDescent="0.25">
      <c r="A32" s="20" t="s">
        <v>61</v>
      </c>
      <c r="B32" s="16"/>
      <c r="C32" s="16">
        <v>200</v>
      </c>
      <c r="D32" s="13">
        <f t="shared" si="0"/>
        <v>-200</v>
      </c>
      <c r="E32" s="16"/>
      <c r="F32" s="16"/>
      <c r="G32" s="17">
        <f t="shared" si="2"/>
        <v>0</v>
      </c>
    </row>
    <row r="33" spans="1:7" ht="15.75" x14ac:dyDescent="0.25">
      <c r="A33" s="23"/>
      <c r="B33" s="16"/>
      <c r="C33" s="16">
        <f>SUM(C5:C32)</f>
        <v>19265</v>
      </c>
      <c r="D33" s="16"/>
      <c r="E33" s="16"/>
      <c r="F33" s="16"/>
      <c r="G33" s="17">
        <f t="shared" si="2"/>
        <v>0</v>
      </c>
    </row>
    <row r="34" spans="1:7" ht="15.75" x14ac:dyDescent="0.25">
      <c r="A34" s="31" t="s">
        <v>47</v>
      </c>
      <c r="B34" s="31"/>
      <c r="C34" s="31"/>
      <c r="D34" s="31"/>
      <c r="E34" s="31"/>
      <c r="F34" s="31"/>
      <c r="G34" s="31"/>
    </row>
    <row r="35" spans="1:7" ht="15.75" x14ac:dyDescent="0.25">
      <c r="A35" s="12" t="s">
        <v>30</v>
      </c>
      <c r="B35" s="13">
        <v>1000</v>
      </c>
      <c r="C35" s="13">
        <v>150</v>
      </c>
      <c r="D35" s="16">
        <f>SUM(B35-C35)</f>
        <v>850</v>
      </c>
      <c r="E35" s="13"/>
      <c r="F35" s="13"/>
      <c r="G35" s="19">
        <f t="shared" ref="G35:G39" si="3">(E35-F35)</f>
        <v>0</v>
      </c>
    </row>
    <row r="36" spans="1:7" ht="15.75" x14ac:dyDescent="0.25">
      <c r="A36" s="12" t="s">
        <v>31</v>
      </c>
      <c r="B36" s="13"/>
      <c r="C36" s="13"/>
      <c r="D36" s="16"/>
      <c r="E36" s="13"/>
      <c r="F36" s="13"/>
      <c r="G36" s="19">
        <f t="shared" si="3"/>
        <v>0</v>
      </c>
    </row>
    <row r="37" spans="1:7" ht="15.75" x14ac:dyDescent="0.25">
      <c r="A37" s="12" t="s">
        <v>32</v>
      </c>
      <c r="B37" s="13">
        <v>22000</v>
      </c>
      <c r="C37" s="13">
        <v>9000</v>
      </c>
      <c r="D37" s="16">
        <f>SUM(B37-C37)</f>
        <v>13000</v>
      </c>
      <c r="E37" s="13">
        <v>20216.97</v>
      </c>
      <c r="F37" s="13"/>
      <c r="G37" s="19">
        <f t="shared" si="3"/>
        <v>20216.97</v>
      </c>
    </row>
    <row r="38" spans="1:7" ht="15.75" x14ac:dyDescent="0.25">
      <c r="A38" s="18" t="s">
        <v>33</v>
      </c>
      <c r="B38" s="16">
        <v>6000</v>
      </c>
      <c r="C38" s="16">
        <v>5500</v>
      </c>
      <c r="D38" s="16">
        <f>SUM(B38-C38)</f>
        <v>500</v>
      </c>
      <c r="E38" s="13"/>
      <c r="F38" s="16"/>
      <c r="G38" s="19">
        <f t="shared" si="3"/>
        <v>0</v>
      </c>
    </row>
    <row r="39" spans="1:7" ht="15.75" x14ac:dyDescent="0.25">
      <c r="A39" s="18" t="s">
        <v>34</v>
      </c>
      <c r="B39" s="16">
        <v>500</v>
      </c>
      <c r="C39" s="16"/>
      <c r="D39" s="16">
        <f>SUM(B39-C39)</f>
        <v>500</v>
      </c>
      <c r="E39" s="16">
        <v>297.25</v>
      </c>
      <c r="F39" s="16"/>
      <c r="G39" s="19">
        <f t="shared" si="3"/>
        <v>297.25</v>
      </c>
    </row>
    <row r="40" spans="1:7" ht="15.75" x14ac:dyDescent="0.25">
      <c r="A40" s="24" t="s">
        <v>35</v>
      </c>
      <c r="B40" s="25">
        <v>1000</v>
      </c>
      <c r="C40" s="25">
        <v>1000</v>
      </c>
      <c r="D40" s="25">
        <f>SUM(B40-C40)</f>
        <v>0</v>
      </c>
      <c r="E40" s="19">
        <v>246</v>
      </c>
      <c r="F40" s="19">
        <v>25</v>
      </c>
      <c r="G40" s="19">
        <f>(E40-F40)</f>
        <v>221</v>
      </c>
    </row>
    <row r="41" spans="1:7" ht="15.75" x14ac:dyDescent="0.25">
      <c r="A41" s="18" t="s">
        <v>36</v>
      </c>
      <c r="B41" s="16">
        <v>200</v>
      </c>
      <c r="C41" s="16"/>
      <c r="D41" s="16">
        <f>SUM(B41-C41)</f>
        <v>200</v>
      </c>
      <c r="E41" s="26"/>
      <c r="F41" s="25"/>
      <c r="G41" s="19">
        <f t="shared" ref="G41:G48" si="4">(E41-F41)</f>
        <v>0</v>
      </c>
    </row>
    <row r="42" spans="1:7" ht="15.75" x14ac:dyDescent="0.25">
      <c r="A42" s="18" t="s">
        <v>37</v>
      </c>
      <c r="B42" s="16">
        <v>600</v>
      </c>
      <c r="C42" s="16"/>
      <c r="D42" s="16"/>
      <c r="E42" s="16">
        <v>757.63</v>
      </c>
      <c r="F42" s="16"/>
      <c r="G42" s="19">
        <f t="shared" si="4"/>
        <v>757.63</v>
      </c>
    </row>
    <row r="43" spans="1:7" ht="15.75" x14ac:dyDescent="0.25">
      <c r="A43" s="12" t="s">
        <v>38</v>
      </c>
      <c r="B43" s="13">
        <v>500</v>
      </c>
      <c r="C43" s="13"/>
      <c r="D43" s="16">
        <f t="shared" ref="D43:D48" si="5">SUM(B43-C43)</f>
        <v>500</v>
      </c>
      <c r="E43" s="13"/>
      <c r="F43" s="13"/>
      <c r="G43" s="19">
        <f t="shared" si="4"/>
        <v>0</v>
      </c>
    </row>
    <row r="44" spans="1:7" ht="15.75" x14ac:dyDescent="0.25">
      <c r="A44" s="12" t="s">
        <v>39</v>
      </c>
      <c r="B44" s="13">
        <v>1500</v>
      </c>
      <c r="C44" s="13">
        <v>1500</v>
      </c>
      <c r="D44" s="16">
        <f t="shared" si="5"/>
        <v>0</v>
      </c>
      <c r="E44" s="13">
        <v>1996.23</v>
      </c>
      <c r="F44" s="13">
        <v>100</v>
      </c>
      <c r="G44" s="19">
        <f t="shared" si="4"/>
        <v>1896.23</v>
      </c>
    </row>
    <row r="45" spans="1:7" ht="15.75" x14ac:dyDescent="0.25">
      <c r="A45" s="12" t="s">
        <v>40</v>
      </c>
      <c r="B45" s="13">
        <v>2000</v>
      </c>
      <c r="C45" s="13">
        <v>1000</v>
      </c>
      <c r="D45" s="16">
        <f t="shared" si="5"/>
        <v>1000</v>
      </c>
      <c r="E45" s="13"/>
      <c r="F45" s="13"/>
      <c r="G45" s="19">
        <f t="shared" si="4"/>
        <v>0</v>
      </c>
    </row>
    <row r="46" spans="1:7" ht="15.75" x14ac:dyDescent="0.25">
      <c r="A46" s="12" t="s">
        <v>41</v>
      </c>
      <c r="B46" s="13">
        <v>5000</v>
      </c>
      <c r="C46" s="13">
        <v>4000</v>
      </c>
      <c r="D46" s="16">
        <f t="shared" si="5"/>
        <v>1000</v>
      </c>
      <c r="E46" s="13">
        <v>5428.55</v>
      </c>
      <c r="F46" s="13">
        <v>4065.5</v>
      </c>
      <c r="G46" s="19">
        <f t="shared" si="4"/>
        <v>1363.0500000000002</v>
      </c>
    </row>
    <row r="47" spans="1:7" ht="15.75" x14ac:dyDescent="0.25">
      <c r="A47" s="12" t="s">
        <v>42</v>
      </c>
      <c r="B47" s="13">
        <v>300</v>
      </c>
      <c r="C47" s="13"/>
      <c r="D47" s="16">
        <f t="shared" si="5"/>
        <v>300</v>
      </c>
      <c r="E47" s="13">
        <v>88.96</v>
      </c>
      <c r="F47" s="13"/>
      <c r="G47" s="19">
        <f t="shared" si="4"/>
        <v>88.96</v>
      </c>
    </row>
    <row r="48" spans="1:7" ht="15.75" x14ac:dyDescent="0.25">
      <c r="A48" s="12" t="s">
        <v>43</v>
      </c>
      <c r="B48" s="13">
        <v>4200</v>
      </c>
      <c r="C48" s="13">
        <v>4200</v>
      </c>
      <c r="D48" s="16">
        <f t="shared" si="5"/>
        <v>0</v>
      </c>
      <c r="E48" s="13"/>
      <c r="F48" s="13"/>
      <c r="G48" s="19">
        <f t="shared" si="4"/>
        <v>0</v>
      </c>
    </row>
    <row r="49" spans="1:7" ht="15.75" x14ac:dyDescent="0.25">
      <c r="A49" s="27"/>
      <c r="B49" s="10"/>
      <c r="C49" s="10"/>
      <c r="D49" s="16"/>
      <c r="E49" s="10"/>
      <c r="F49" s="10"/>
      <c r="G49" s="10"/>
    </row>
    <row r="50" spans="1:7" ht="15.75" x14ac:dyDescent="0.25">
      <c r="A50" s="28" t="s">
        <v>44</v>
      </c>
      <c r="B50" s="29">
        <f>SUM(B3:B48)</f>
        <v>44800</v>
      </c>
      <c r="C50" s="29">
        <f>SUM(C3:C48)</f>
        <v>64880</v>
      </c>
      <c r="D50" s="29">
        <f>SUM(D5:D48)</f>
        <v>-1415</v>
      </c>
      <c r="E50" s="29">
        <f>SUM(E35:E49)</f>
        <v>29031.59</v>
      </c>
      <c r="F50" s="29">
        <f>SUM(F5:F49)</f>
        <v>4620.32</v>
      </c>
      <c r="G50" s="29">
        <f>SUM(G5:G49)</f>
        <v>24661.27</v>
      </c>
    </row>
  </sheetData>
  <mergeCells count="2">
    <mergeCell ref="A4:G4"/>
    <mergeCell ref="A34:G3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6" sqref="A26"/>
    </sheetView>
  </sheetViews>
  <sheetFormatPr defaultRowHeight="15" x14ac:dyDescent="0.25"/>
  <cols>
    <col min="1" max="1" width="23.140625" customWidth="1"/>
    <col min="2" max="2" width="13.7109375" customWidth="1"/>
  </cols>
  <sheetData>
    <row r="1" spans="1:3" x14ac:dyDescent="0.25">
      <c r="A1" t="s">
        <v>50</v>
      </c>
    </row>
    <row r="2" spans="1:3" x14ac:dyDescent="0.25">
      <c r="A2" t="s">
        <v>51</v>
      </c>
    </row>
    <row r="3" spans="1:3" x14ac:dyDescent="0.25">
      <c r="A3" t="s">
        <v>53</v>
      </c>
      <c r="B3">
        <v>30</v>
      </c>
    </row>
    <row r="7" spans="1:3" x14ac:dyDescent="0.25">
      <c r="A7" t="s">
        <v>52</v>
      </c>
    </row>
    <row r="8" spans="1:3" x14ac:dyDescent="0.25">
      <c r="A8" t="s">
        <v>53</v>
      </c>
      <c r="B8">
        <v>208</v>
      </c>
    </row>
    <row r="10" spans="1:3" x14ac:dyDescent="0.25">
      <c r="B10">
        <v>231.4</v>
      </c>
      <c r="C10" t="s">
        <v>54</v>
      </c>
    </row>
    <row r="14" spans="1:3" x14ac:dyDescent="0.25">
      <c r="A14" t="s">
        <v>55</v>
      </c>
    </row>
    <row r="15" spans="1:3" x14ac:dyDescent="0.25">
      <c r="A15" t="s">
        <v>56</v>
      </c>
    </row>
    <row r="16" spans="1:3" x14ac:dyDescent="0.25">
      <c r="A16" s="30">
        <v>139.80000000000001</v>
      </c>
      <c r="B16" t="s">
        <v>57</v>
      </c>
    </row>
    <row r="17" spans="1:2" x14ac:dyDescent="0.25">
      <c r="A17" s="30">
        <v>873.78</v>
      </c>
      <c r="B17" t="s">
        <v>57</v>
      </c>
    </row>
    <row r="21" spans="1:2" x14ac:dyDescent="0.25">
      <c r="A21" t="s">
        <v>63</v>
      </c>
    </row>
    <row r="22" spans="1:2" x14ac:dyDescent="0.25">
      <c r="A22">
        <v>1247</v>
      </c>
      <c r="B22" t="s">
        <v>64</v>
      </c>
    </row>
    <row r="23" spans="1:2" x14ac:dyDescent="0.25">
      <c r="A23">
        <v>3436</v>
      </c>
      <c r="B23" t="s">
        <v>64</v>
      </c>
    </row>
    <row r="24" spans="1:2" x14ac:dyDescent="0.25">
      <c r="A24">
        <v>15533.97</v>
      </c>
      <c r="B24" t="s">
        <v>65</v>
      </c>
    </row>
    <row r="25" spans="1:2" x14ac:dyDescent="0.25">
      <c r="A25">
        <f>SUM(A22:A24)</f>
        <v>20216.97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17-18 Budget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itadmin</dc:creator>
  <cp:lastModifiedBy>Kroetch, Jennifer</cp:lastModifiedBy>
  <cp:lastPrinted>2017-09-27T21:12:32Z</cp:lastPrinted>
  <dcterms:created xsi:type="dcterms:W3CDTF">2017-05-15T16:21:11Z</dcterms:created>
  <dcterms:modified xsi:type="dcterms:W3CDTF">2017-10-02T18:00:12Z</dcterms:modified>
</cp:coreProperties>
</file>